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R vs Gross-Up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PERBANDINGAN METODE TER vs GROSS-UP PPh 21</t>
        </is>
      </c>
    </row>
    <row r="3">
      <c r="A3" s="2" t="inlineStr">
        <is>
          <t>No</t>
        </is>
      </c>
      <c r="B3" s="2" t="inlineStr">
        <is>
          <t>Gaji Bruto</t>
        </is>
      </c>
      <c r="C3" s="2" t="inlineStr">
        <is>
          <t>TER PPh 21</t>
        </is>
      </c>
      <c r="D3" s="2" t="inlineStr">
        <is>
          <t>Neto (TER)</t>
        </is>
      </c>
      <c r="E3" s="2" t="inlineStr">
        <is>
          <t>Gross-Up PPh 21</t>
        </is>
      </c>
      <c r="F3" s="2" t="inlineStr">
        <is>
          <t>Neto (Gross-Up)</t>
        </is>
      </c>
      <c r="G3" s="2" t="inlineStr">
        <is>
          <t>Selisih Neto</t>
        </is>
      </c>
    </row>
    <row r="4">
      <c r="A4" t="n">
        <v>1</v>
      </c>
      <c r="B4" t="n">
        <v>5000000</v>
      </c>
      <c r="C4">
        <f>ROUND(B4*IF(B4&lt;=6600000,0,IF(B4&lt;=6950000,0.0025,IF(B4&lt;=7400000,0.005,IF(B4&lt;=7950000,0.0075,IF(B4&lt;=8700000,0.01,IF(B4&lt;=10200000,0.0125,IF(B4&lt;=11500000,0.015,IF(B4&lt;=12750000,0.0175,0.02))))))))),0)</f>
        <v/>
      </c>
      <c r="D4">
        <f>B4-C4</f>
        <v/>
      </c>
      <c r="E4">
        <f>ROUND(B4*0.05/(1-0.05),0)</f>
        <v/>
      </c>
      <c r="F4">
        <f>B4</f>
        <v/>
      </c>
      <c r="G4">
        <f>F4-D4</f>
        <v/>
      </c>
    </row>
    <row r="5">
      <c r="A5" t="n">
        <v>2</v>
      </c>
      <c r="B5" t="n">
        <v>7000000</v>
      </c>
      <c r="C5">
        <f>ROUND(B5*IF(B5&lt;=6600000,0,IF(B5&lt;=6950000,0.0025,IF(B5&lt;=7400000,0.005,IF(B5&lt;=7950000,0.0075,IF(B5&lt;=8700000,0.01,IF(B5&lt;=10200000,0.0125,IF(B5&lt;=11500000,0.015,IF(B5&lt;=12750000,0.0175,0.02))))))))),0)</f>
        <v/>
      </c>
      <c r="D5">
        <f>B5-C5</f>
        <v/>
      </c>
      <c r="E5">
        <f>ROUND(B5*0.05/(1-0.05),0)</f>
        <v/>
      </c>
      <c r="F5">
        <f>B5</f>
        <v/>
      </c>
      <c r="G5">
        <f>F5-D5</f>
        <v/>
      </c>
    </row>
    <row r="6">
      <c r="A6" t="n">
        <v>3</v>
      </c>
      <c r="B6" t="n">
        <v>8500000</v>
      </c>
      <c r="C6">
        <f>ROUND(B6*IF(B6&lt;=6600000,0,IF(B6&lt;=6950000,0.0025,IF(B6&lt;=7400000,0.005,IF(B6&lt;=7950000,0.0075,IF(B6&lt;=8700000,0.01,IF(B6&lt;=10200000,0.0125,IF(B6&lt;=11500000,0.015,IF(B6&lt;=12750000,0.0175,0.02))))))))),0)</f>
        <v/>
      </c>
      <c r="D6">
        <f>B6-C6</f>
        <v/>
      </c>
      <c r="E6">
        <f>ROUND(B6*0.05/(1-0.05),0)</f>
        <v/>
      </c>
      <c r="F6">
        <f>B6</f>
        <v/>
      </c>
      <c r="G6">
        <f>F6-D6</f>
        <v/>
      </c>
    </row>
    <row r="7">
      <c r="A7" t="n">
        <v>4</v>
      </c>
      <c r="B7" t="n">
        <v>10000000</v>
      </c>
      <c r="C7">
        <f>ROUND(B7*IF(B7&lt;=6600000,0,IF(B7&lt;=6950000,0.0025,IF(B7&lt;=7400000,0.005,IF(B7&lt;=7950000,0.0075,IF(B7&lt;=8700000,0.01,IF(B7&lt;=10200000,0.0125,IF(B7&lt;=11500000,0.015,IF(B7&lt;=12750000,0.0175,0.02))))))))),0)</f>
        <v/>
      </c>
      <c r="D7">
        <f>B7-C7</f>
        <v/>
      </c>
      <c r="E7">
        <f>ROUND(B7*0.05/(1-0.05),0)</f>
        <v/>
      </c>
      <c r="F7">
        <f>B7</f>
        <v/>
      </c>
      <c r="G7">
        <f>F7-D7</f>
        <v/>
      </c>
    </row>
    <row r="8">
      <c r="A8" t="n">
        <v>5</v>
      </c>
      <c r="B8" t="n">
        <v>12000000</v>
      </c>
      <c r="C8">
        <f>ROUND(B8*IF(B8&lt;=6600000,0,IF(B8&lt;=6950000,0.0025,IF(B8&lt;=7400000,0.005,IF(B8&lt;=7950000,0.0075,IF(B8&lt;=8700000,0.01,IF(B8&lt;=10200000,0.0125,IF(B8&lt;=11500000,0.015,IF(B8&lt;=12750000,0.0175,0.02))))))))),0)</f>
        <v/>
      </c>
      <c r="D8">
        <f>B8-C8</f>
        <v/>
      </c>
      <c r="E8">
        <f>ROUND(B8*0.05/(1-0.05),0)</f>
        <v/>
      </c>
      <c r="F8">
        <f>B8</f>
        <v/>
      </c>
      <c r="G8">
        <f>F8-D8</f>
        <v/>
      </c>
    </row>
    <row r="9">
      <c r="A9" t="n">
        <v>6</v>
      </c>
      <c r="B9" t="n">
        <v>15000000</v>
      </c>
      <c r="C9">
        <f>ROUND(B9*IF(B9&lt;=6600000,0,IF(B9&lt;=6950000,0.0025,IF(B9&lt;=7400000,0.005,IF(B9&lt;=7950000,0.0075,IF(B9&lt;=8700000,0.01,IF(B9&lt;=10200000,0.0125,IF(B9&lt;=11500000,0.015,IF(B9&lt;=12750000,0.0175,0.02))))))))),0)</f>
        <v/>
      </c>
      <c r="D9">
        <f>B9-C9</f>
        <v/>
      </c>
      <c r="E9">
        <f>ROUND(B9*0.05/(1-0.05),0)</f>
        <v/>
      </c>
      <c r="F9">
        <f>B9</f>
        <v/>
      </c>
      <c r="G9">
        <f>F9-D9</f>
        <v/>
      </c>
    </row>
    <row r="10">
      <c r="A10" t="n">
        <v>7</v>
      </c>
      <c r="B10" t="n">
        <v>20000000</v>
      </c>
      <c r="C10">
        <f>ROUND(B10*IF(B10&lt;=6600000,0,IF(B10&lt;=6950000,0.0025,IF(B10&lt;=7400000,0.005,IF(B10&lt;=7950000,0.0075,IF(B10&lt;=8700000,0.01,IF(B10&lt;=10200000,0.0125,IF(B10&lt;=11500000,0.015,IF(B10&lt;=12750000,0.0175,0.02))))))))),0)</f>
        <v/>
      </c>
      <c r="D10">
        <f>B10-C10</f>
        <v/>
      </c>
      <c r="E10">
        <f>ROUND(B10*0.05/(1-0.05),0)</f>
        <v/>
      </c>
      <c r="F10">
        <f>B10</f>
        <v/>
      </c>
      <c r="G10">
        <f>F10-D10</f>
        <v/>
      </c>
    </row>
    <row r="11">
      <c r="A11" t="n">
        <v>8</v>
      </c>
      <c r="B11" t="n">
        <v>30000000</v>
      </c>
      <c r="C11">
        <f>ROUND(B11*IF(B11&lt;=6600000,0,IF(B11&lt;=6950000,0.0025,IF(B11&lt;=7400000,0.005,IF(B11&lt;=7950000,0.0075,IF(B11&lt;=8700000,0.01,IF(B11&lt;=10200000,0.0125,IF(B11&lt;=11500000,0.015,IF(B11&lt;=12750000,0.0175,0.02))))))))),0)</f>
        <v/>
      </c>
      <c r="D11">
        <f>B11-C11</f>
        <v/>
      </c>
      <c r="E11">
        <f>ROUND(B11*0.05/(1-0.05),0)</f>
        <v/>
      </c>
      <c r="F11">
        <f>B11</f>
        <v/>
      </c>
      <c r="G11">
        <f>F11-D11</f>
        <v/>
      </c>
    </row>
    <row r="12">
      <c r="A12" t="n">
        <v>9</v>
      </c>
      <c r="B12" t="n">
        <v>50000000</v>
      </c>
      <c r="C12">
        <f>ROUND(B12*IF(B12&lt;=6600000,0,IF(B12&lt;=6950000,0.0025,IF(B12&lt;=7400000,0.005,IF(B12&lt;=7950000,0.0075,IF(B12&lt;=8700000,0.01,IF(B12&lt;=10200000,0.0125,IF(B12&lt;=11500000,0.015,IF(B12&lt;=12750000,0.0175,0.02))))))))),0)</f>
        <v/>
      </c>
      <c r="D12">
        <f>B12-C12</f>
        <v/>
      </c>
      <c r="E12">
        <f>ROUND(B12*0.05/(1-0.05),0)</f>
        <v/>
      </c>
      <c r="F12">
        <f>B12</f>
        <v/>
      </c>
      <c r="G12">
        <f>F12-D12</f>
        <v/>
      </c>
    </row>
    <row r="13">
      <c r="A13" t="n">
        <v>10</v>
      </c>
      <c r="B13" t="n">
        <v>75000000</v>
      </c>
      <c r="C13">
        <f>ROUND(B13*IF(B13&lt;=6600000,0,IF(B13&lt;=6950000,0.0025,IF(B13&lt;=7400000,0.005,IF(B13&lt;=7950000,0.0075,IF(B13&lt;=8700000,0.01,IF(B13&lt;=10200000,0.0125,IF(B13&lt;=11500000,0.015,IF(B13&lt;=12750000,0.0175,0.02))))))))),0)</f>
        <v/>
      </c>
      <c r="D13">
        <f>B13-C13</f>
        <v/>
      </c>
      <c r="E13">
        <f>ROUND(B13*0.05/(1-0.05),0)</f>
        <v/>
      </c>
      <c r="F13">
        <f>B13</f>
        <v/>
      </c>
      <c r="G13">
        <f>F13-D13</f>
        <v/>
      </c>
    </row>
    <row r="14">
      <c r="A14" t="inlineStr">
        <is>
          <t>TOTAL</t>
        </is>
      </c>
      <c r="B14">
        <f>SUM(B4:B13)</f>
        <v/>
      </c>
      <c r="C14">
        <f>SUM(C4:C13)</f>
        <v/>
      </c>
      <c r="E14">
        <f>SUM(E4:E13)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2026-06-08T13:28:59Z</dcterms:created>
  <dcterms:modified xmlns:dcterms="http://purl.org/dc/terms/" xmlns:xsi="http://www.w3.org/2001/XMLSchema-instance" xsi:type="dcterms:W3CDTF">2026-06-08T13:28:59Z</dcterms:modified>
</cp:coreProperties>
</file>