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Ph 21 TK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>
      <c r="A1" s="1" t="inlineStr">
        <is>
          <t>PERHITUNGAN PPh 21 - TENAGA KERJA ASING</t>
        </is>
      </c>
    </row>
    <row r="3">
      <c r="A3" s="2" t="inlineStr">
        <is>
          <t>No</t>
        </is>
      </c>
      <c r="B3" s="2" t="inlineStr">
        <is>
          <t>Nama TKA</t>
        </is>
      </c>
      <c r="C3" s="2" t="inlineStr">
        <is>
          <t>Kewarganegaraan</t>
        </is>
      </c>
      <c r="D3" s="2" t="inlineStr">
        <is>
          <t>Status NPWP</t>
        </is>
      </c>
      <c r="E3" s="2" t="inlineStr">
        <is>
          <t>Bruto per Bulan</t>
        </is>
      </c>
      <c r="F3" s="2" t="inlineStr">
        <is>
          <t>Tarif</t>
        </is>
      </c>
      <c r="G3" s="2" t="inlineStr">
        <is>
          <t>PPh Terutang</t>
        </is>
      </c>
      <c r="H3" s="2" t="inlineStr">
        <is>
          <t>Neto</t>
        </is>
      </c>
    </row>
    <row r="4">
      <c r="A4" t="n">
        <v>1</v>
      </c>
      <c r="B4" t="inlineStr">
        <is>
          <t>John Smith</t>
        </is>
      </c>
      <c r="C4" t="inlineStr">
        <is>
          <t>USA</t>
        </is>
      </c>
      <c r="D4" t="inlineStr">
        <is>
          <t>Resident (NPWP)</t>
        </is>
      </c>
      <c r="E4" t="n">
        <v>50000000</v>
      </c>
      <c r="F4">
        <f>IF(D4="Non-Resident",0.2,IF(E4&lt;=6600000,0,IF(E4&lt;=6950000,0.0025,IF(E4&lt;=7400000,0.005,IF(E4&lt;=7950000,0.0075,IF(E4&lt;=8700000,0.01,IF(E4&lt;=10200000,0.0125,IF(E4&lt;=11500000,0.015,0.02))))))))</f>
        <v/>
      </c>
      <c r="G4">
        <f>ROUND(E4*F4,0)</f>
        <v/>
      </c>
      <c r="H4">
        <f>E4-G4</f>
        <v/>
      </c>
    </row>
    <row r="5">
      <c r="A5" t="n">
        <v>2</v>
      </c>
      <c r="B5" t="inlineStr">
        <is>
          <t>Tan Wei</t>
        </is>
      </c>
      <c r="C5" t="inlineStr">
        <is>
          <t>Singapura</t>
        </is>
      </c>
      <c r="D5" t="inlineStr">
        <is>
          <t>Resident (NPWP)</t>
        </is>
      </c>
      <c r="E5" t="n">
        <v>40000000</v>
      </c>
      <c r="F5">
        <f>IF(D5="Non-Resident",0.2,IF(E5&lt;=6600000,0,IF(E5&lt;=6950000,0.0025,IF(E5&lt;=7400000,0.005,IF(E5&lt;=7950000,0.0075,IF(E5&lt;=8700000,0.01,IF(E5&lt;=10200000,0.0125,IF(E5&lt;=11500000,0.015,0.02))))))))</f>
        <v/>
      </c>
      <c r="G5">
        <f>ROUND(E5*F5,0)</f>
        <v/>
      </c>
      <c r="H5">
        <f>E5-G5</f>
        <v/>
      </c>
    </row>
    <row r="6">
      <c r="A6" t="n">
        <v>3</v>
      </c>
      <c r="B6" t="inlineStr">
        <is>
          <t>Yuki Tanaka</t>
        </is>
      </c>
      <c r="C6" t="inlineStr">
        <is>
          <t>Jepang</t>
        </is>
      </c>
      <c r="D6" t="inlineStr">
        <is>
          <t>Non-Resident</t>
        </is>
      </c>
      <c r="E6" t="n">
        <v>35000000</v>
      </c>
      <c r="F6">
        <f>IF(D6="Non-Resident",0.2,IF(E6&lt;=6600000,0,IF(E6&lt;=6950000,0.0025,IF(E6&lt;=7400000,0.005,IF(E6&lt;=7950000,0.0075,IF(E6&lt;=8700000,0.01,IF(E6&lt;=10200000,0.0125,IF(E6&lt;=11500000,0.015,0.02))))))))</f>
        <v/>
      </c>
      <c r="G6">
        <f>ROUND(E6*F6,0)</f>
        <v/>
      </c>
      <c r="H6">
        <f>E6-G6</f>
        <v/>
      </c>
    </row>
    <row r="7">
      <c r="A7" t="n">
        <v>4</v>
      </c>
      <c r="B7" t="inlineStr">
        <is>
          <t>Mike Johnson</t>
        </is>
      </c>
      <c r="C7" t="inlineStr">
        <is>
          <t>UK</t>
        </is>
      </c>
      <c r="D7" t="inlineStr">
        <is>
          <t>Non-Resident</t>
        </is>
      </c>
      <c r="E7" t="n">
        <v>45000000</v>
      </c>
      <c r="F7">
        <f>IF(D7="Non-Resident",0.2,IF(E7&lt;=6600000,0,IF(E7&lt;=6950000,0.0025,IF(E7&lt;=7400000,0.005,IF(E7&lt;=7950000,0.0075,IF(E7&lt;=8700000,0.01,IF(E7&lt;=10200000,0.0125,IF(E7&lt;=11500000,0.015,0.02))))))))</f>
        <v/>
      </c>
      <c r="G7">
        <f>ROUND(E7*F7,0)</f>
        <v/>
      </c>
      <c r="H7">
        <f>E7-G7</f>
        <v/>
      </c>
    </row>
    <row r="8">
      <c r="A8" t="n">
        <v>5</v>
      </c>
      <c r="B8" t="inlineStr">
        <is>
          <t>Li Wei</t>
        </is>
      </c>
      <c r="C8" t="inlineStr">
        <is>
          <t>China</t>
        </is>
      </c>
      <c r="D8" t="inlineStr">
        <is>
          <t>Resident (NPWP)</t>
        </is>
      </c>
      <c r="E8" t="n">
        <v>30000000</v>
      </c>
      <c r="F8">
        <f>IF(D8="Non-Resident",0.2,IF(E8&lt;=6600000,0,IF(E8&lt;=6950000,0.0025,IF(E8&lt;=7400000,0.005,IF(E8&lt;=7950000,0.0075,IF(E8&lt;=8700000,0.01,IF(E8&lt;=10200000,0.0125,IF(E8&lt;=11500000,0.015,0.02))))))))</f>
        <v/>
      </c>
      <c r="G8">
        <f>ROUND(E8*F8,0)</f>
        <v/>
      </c>
      <c r="H8">
        <f>E8-G8</f>
        <v/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2026-06-08T13:28:59Z</dcterms:created>
  <dcterms:modified xmlns:dcterms="http://purl.org/dc/terms/" xmlns:xsi="http://www.w3.org/2001/XMLSchema-instance" xsi:type="dcterms:W3CDTF">2026-06-08T13:28:59Z</dcterms:modified>
</cp:coreProperties>
</file>