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redaran Brut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<sst xmlns="http://schemas.openxmlformats.org/spreadsheetml/2006/main" count="21" uniqueCount="21">
  <si>
    <t xml:space="preserve">Bulan</t>
  </si>
  <si>
    <t xml:space="preserve">Omzet Bruto</t>
  </si>
  <si>
    <t xml:space="preserve">PPh Final 0.5%</t>
  </si>
  <si>
    <t xml:space="preserve">Kumulatif</t>
  </si>
  <si>
    <t xml:space="preserve">% dari Total</t>
  </si>
  <si>
    <t xml:space="preserve">Catatan</t>
  </si>
  <si>
    <t xml:space="preserve">Januari</t>
  </si>
  <si>
    <t xml:space="preserve">Februari</t>
  </si>
  <si>
    <t xml:space="preserve">Maret</t>
  </si>
  <si>
    <t xml:space="preserve">April</t>
  </si>
  <si>
    <t xml:space="preserve">Mei</t>
  </si>
  <si>
    <t xml:space="preserve">Juni</t>
  </si>
  <si>
    <t xml:space="preserve">Juli</t>
  </si>
  <si>
    <t xml:space="preserve">Agustus</t>
  </si>
  <si>
    <t xml:space="preserve">September</t>
  </si>
  <si>
    <t xml:space="preserve">Oktober</t>
  </si>
  <si>
    <t xml:space="preserve">November</t>
  </si>
  <si>
    <t xml:space="preserve">Desember</t>
  </si>
  <si>
    <t xml:space="preserve">TOTAL</t>
  </si>
  <si>
    <t xml:space="preserve">STATUS WP OP</t>
  </si>
  <si>
    <t xml:space="preserve">PPh FINAL SETAHUN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</si>
</sst>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.0%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BDD7EE"/>
        <bgColor rgb="FFD6EAF8"/>
      </patternFill>
    </fill>
    <fill>
      <patternFill patternType="solid">
        <fgColor rgb="FFD6EAF8"/>
        <bgColor rgb="FFC6EFCE"/>
      </patternFill>
    </fill>
    <fill>
      <patternFill patternType="solid">
        <fgColor rgb="FFC6EFCE"/>
        <bgColor rgb="FFD6EAF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6EAF8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0"/>
    <col collapsed="false" customWidth="true" hidden="false" outlineLevel="0" max="5" min="3" style="0" width="18"/>
    <col collapsed="false" customWidth="true" hidden="false" outlineLevel="0" max="6" min="6" style="0" width="20"/>
  </cols>
  <sheetData>
    <row r="1" customFormat="false" ht="16.4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5" hidden="false" customHeight="false" outlineLevel="0" collapsed="false">
      <c r="A2" s="2" t="s">
        <v>6</v>
      </c>
      <c r="B2" s="3" t="n">
        <v>28000000</v>
      </c>
      <c r="C2" s="3" t="n">
        <f aca="false">ROUND(B2*0.005,0)</f>
        <v>140000</v>
      </c>
      <c r="D2" s="3" t="n">
        <f aca="false">B2</f>
        <v>28000000</v>
      </c>
      <c r="E2" s="4" t="n">
        <f aca="false">IF($D$14&gt;0,D2/$D$14,0)</f>
        <v>0.0687116564417178</v>
      </c>
      <c r="F2" s="2"/>
    </row>
    <row r="3" customFormat="false" ht="15" hidden="false" customHeight="false" outlineLevel="0" collapsed="false">
      <c r="A3" s="2" t="s">
        <v>7</v>
      </c>
      <c r="B3" s="3" t="n">
        <v>32000000</v>
      </c>
      <c r="C3" s="3" t="n">
        <f aca="false">ROUND(B3*0.005,0)</f>
        <v>160000</v>
      </c>
      <c r="D3" s="3" t="n">
        <f aca="false">D2+B3</f>
        <v>60000000</v>
      </c>
      <c r="E3" s="4" t="n">
        <f aca="false">IF($D$14&gt;0,D3/$D$14,0)</f>
        <v>0.147239263803681</v>
      </c>
      <c r="F3" s="2"/>
    </row>
    <row r="4" customFormat="false" ht="15" hidden="false" customHeight="false" outlineLevel="0" collapsed="false">
      <c r="A4" s="2" t="s">
        <v>8</v>
      </c>
      <c r="B4" s="3" t="n">
        <v>29500000</v>
      </c>
      <c r="C4" s="3" t="n">
        <f aca="false">ROUND(B4*0.005,0)</f>
        <v>147500</v>
      </c>
      <c r="D4" s="3" t="n">
        <f aca="false">D3+B4</f>
        <v>89500000</v>
      </c>
      <c r="E4" s="4" t="n">
        <f aca="false">IF($D$14&gt;0,D4/$D$14,0)</f>
        <v>0.219631901840491</v>
      </c>
      <c r="F4" s="2"/>
    </row>
    <row r="5" customFormat="false" ht="15" hidden="false" customHeight="false" outlineLevel="0" collapsed="false">
      <c r="A5" s="2" t="s">
        <v>9</v>
      </c>
      <c r="B5" s="3" t="n">
        <v>35000000</v>
      </c>
      <c r="C5" s="3" t="n">
        <f aca="false">ROUND(B5*0.005,0)</f>
        <v>175000</v>
      </c>
      <c r="D5" s="3" t="n">
        <f aca="false">D4+B5</f>
        <v>124500000</v>
      </c>
      <c r="E5" s="4" t="n">
        <f aca="false">IF($D$14&gt;0,D5/$D$14,0)</f>
        <v>0.305521472392638</v>
      </c>
      <c r="F5" s="2"/>
    </row>
    <row r="6" customFormat="false" ht="15" hidden="false" customHeight="false" outlineLevel="0" collapsed="false">
      <c r="A6" s="2" t="s">
        <v>10</v>
      </c>
      <c r="B6" s="3" t="n">
        <v>31000000</v>
      </c>
      <c r="C6" s="3" t="n">
        <f aca="false">ROUND(B6*0.005,0)</f>
        <v>155000</v>
      </c>
      <c r="D6" s="3" t="n">
        <f aca="false">D5+B6</f>
        <v>155500000</v>
      </c>
      <c r="E6" s="4" t="n">
        <f aca="false">IF($D$14&gt;0,D6/$D$14,0)</f>
        <v>0.38159509202454</v>
      </c>
      <c r="F6" s="2"/>
    </row>
    <row r="7" customFormat="false" ht="15" hidden="false" customHeight="false" outlineLevel="0" collapsed="false">
      <c r="A7" s="2" t="s">
        <v>11</v>
      </c>
      <c r="B7" s="3" t="n">
        <v>33500000</v>
      </c>
      <c r="C7" s="3" t="n">
        <f aca="false">ROUND(B7*0.005,0)</f>
        <v>167500</v>
      </c>
      <c r="D7" s="3" t="n">
        <f aca="false">D6+B7</f>
        <v>189000000</v>
      </c>
      <c r="E7" s="4" t="n">
        <f aca="false">IF($D$14&gt;0,D7/$D$14,0)</f>
        <v>0.463803680981595</v>
      </c>
      <c r="F7" s="2"/>
    </row>
    <row r="8" customFormat="false" ht="15" hidden="false" customHeight="false" outlineLevel="0" collapsed="false">
      <c r="A8" s="2" t="s">
        <v>12</v>
      </c>
      <c r="B8" s="3" t="n">
        <v>34000000</v>
      </c>
      <c r="C8" s="3" t="n">
        <f aca="false">ROUND(B8*0.005,0)</f>
        <v>170000</v>
      </c>
      <c r="D8" s="3" t="n">
        <f aca="false">D7+B8</f>
        <v>223000000</v>
      </c>
      <c r="E8" s="4" t="n">
        <f aca="false">IF($D$14&gt;0,D8/$D$14,0)</f>
        <v>0.547239263803681</v>
      </c>
      <c r="F8" s="2"/>
    </row>
    <row r="9" customFormat="false" ht="15" hidden="false" customHeight="false" outlineLevel="0" collapsed="false">
      <c r="A9" s="2" t="s">
        <v>13</v>
      </c>
      <c r="B9" s="3" t="n">
        <v>36000000</v>
      </c>
      <c r="C9" s="3" t="n">
        <f aca="false">ROUND(B9*0.005,0)</f>
        <v>180000</v>
      </c>
      <c r="D9" s="3" t="n">
        <f aca="false">D8+B9</f>
        <v>259000000</v>
      </c>
      <c r="E9" s="4" t="n">
        <f aca="false">IF($D$14&gt;0,D9/$D$14,0)</f>
        <v>0.63558282208589</v>
      </c>
      <c r="F9" s="2"/>
    </row>
    <row r="10" customFormat="false" ht="15" hidden="false" customHeight="false" outlineLevel="0" collapsed="false">
      <c r="A10" s="2" t="s">
        <v>14</v>
      </c>
      <c r="B10" s="3" t="n">
        <v>38000000</v>
      </c>
      <c r="C10" s="3" t="n">
        <f aca="false">ROUND(B10*0.005,0)</f>
        <v>190000</v>
      </c>
      <c r="D10" s="3" t="n">
        <f aca="false">D9+B10</f>
        <v>297000000</v>
      </c>
      <c r="E10" s="4" t="n">
        <f aca="false">IF($D$14&gt;0,D10/$D$14,0)</f>
        <v>0.728834355828221</v>
      </c>
      <c r="F10" s="2"/>
    </row>
    <row r="11" customFormat="false" ht="15" hidden="false" customHeight="false" outlineLevel="0" collapsed="false">
      <c r="A11" s="2" t="s">
        <v>15</v>
      </c>
      <c r="B11" s="3" t="n">
        <v>34500000</v>
      </c>
      <c r="C11" s="3" t="n">
        <f aca="false">ROUND(B11*0.005,0)</f>
        <v>172500</v>
      </c>
      <c r="D11" s="3" t="n">
        <f aca="false">D10+B11</f>
        <v>331500000</v>
      </c>
      <c r="E11" s="4" t="n">
        <f aca="false">IF($D$14&gt;0,D11/$D$14,0)</f>
        <v>0.813496932515337</v>
      </c>
      <c r="F11" s="2"/>
    </row>
    <row r="12" customFormat="false" ht="15" hidden="false" customHeight="false" outlineLevel="0" collapsed="false">
      <c r="A12" s="2" t="s">
        <v>16</v>
      </c>
      <c r="B12" s="3" t="n">
        <v>37000000</v>
      </c>
      <c r="C12" s="3" t="n">
        <f aca="false">ROUND(B12*0.005,0)</f>
        <v>185000</v>
      </c>
      <c r="D12" s="3" t="n">
        <f aca="false">D11+B12</f>
        <v>368500000</v>
      </c>
      <c r="E12" s="4" t="n">
        <f aca="false">IF($D$14&gt;0,D12/$D$14,0)</f>
        <v>0.904294478527607</v>
      </c>
      <c r="F12" s="2"/>
    </row>
    <row r="13" customFormat="false" ht="15" hidden="false" customHeight="false" outlineLevel="0" collapsed="false">
      <c r="A13" s="2" t="s">
        <v>17</v>
      </c>
      <c r="B13" s="3" t="n">
        <v>39000000</v>
      </c>
      <c r="C13" s="3" t="n">
        <f aca="false">ROUND(B13*0.005,0)</f>
        <v>195000</v>
      </c>
      <c r="D13" s="3" t="n">
        <f aca="false">D12+B13</f>
        <v>407500000</v>
      </c>
      <c r="E13" s="4" t="n">
        <f aca="false">IF($D$14&gt;0,D13/$D$14,0)</f>
        <v>1</v>
      </c>
      <c r="F13" s="2"/>
    </row>
    <row r="14" customFormat="false" ht="15" hidden="false" customHeight="false" outlineLevel="0" collapsed="false">
      <c r="A14" s="5" t="s">
        <v>18</v>
      </c>
      <c r="B14" s="6" t="n">
        <f aca="false">SUM(B2:B13)</f>
        <v>407500000</v>
      </c>
      <c r="C14" s="6" t="n">
        <f aca="false">SUM(C2:C13)</f>
        <v>2037500</v>
      </c>
      <c r="D14" s="6" t="n">
        <f aca="false">D13</f>
        <v>407500000</v>
      </c>
    </row>
    <row r="16" customFormat="false" ht="15" hidden="false" customHeight="false" outlineLevel="0" collapsed="false">
      <c r="A16" s="7" t="s">
        <v>19</v>
      </c>
      <c r="B16" s="8" t="str">
        <f aca="false">IF(D12&lt;=4800000000,"UMKM (≤4,8 M/tahun)","Non-UMKM (&gt;4,8 M/tahun)")</f>
        <v>UMKM (≤4,8 M/tahun)</v>
      </c>
    </row>
    <row r="17" customFormat="false" ht="15" hidden="false" customHeight="false" outlineLevel="0" collapsed="false">
      <c r="A17" s="7" t="s">
        <v>20</v>
      </c>
      <c r="B17" s="9" t="n">
        <f aca="false">ROUND(D12*0.005,0)</f>
        <v>1842500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2026-04-11T05:25:20Z</dcterms:created>
  <dc:creator>openpyxl</dc:creator>
  <dc:description/>
  <dc:language>en-US</dc:language>
  <cp:lastModifiedBy/>
  <dcterms:modified xsi:type="dcterms:W3CDTF">2026-04-11T05:25:20Z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